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7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</sheets>
  <definedNames/>
  <calcPr fullCalcOnLoad="1"/>
</workbook>
</file>

<file path=xl/sharedStrings.xml><?xml version="1.0" encoding="utf-8"?>
<sst xmlns="http://schemas.openxmlformats.org/spreadsheetml/2006/main" count="218" uniqueCount="114">
  <si>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</si>
  <si>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</si>
  <si>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</si>
  <si>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</si>
  <si>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</si>
  <si>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</si>
  <si>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</si>
  <si>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</si>
  <si>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</si>
  <si>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</si>
  <si>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</si>
  <si>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</si>
  <si>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</si>
  <si>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</si>
  <si>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</si>
  <si>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</si>
  <si>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</si>
  <si>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</si>
  <si>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</si>
  <si>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</si>
  <si>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</si>
  <si>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</si>
  <si>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</si>
  <si>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</si>
  <si>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</si>
  <si>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</si>
  <si>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</si>
  <si>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</si>
  <si>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</si>
  <si>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</si>
  <si>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</si>
  <si>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</si>
  <si>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</si>
  <si>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</si>
  <si>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</si>
  <si>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</si>
  <si>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</si>
  <si>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</si>
  <si>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</si>
  <si>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</si>
  <si>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</si>
  <si>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</si>
  <si>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</si>
  <si>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</si>
  <si>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</si>
  <si>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</si>
  <si>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</si>
  <si>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</si>
  <si>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</si>
  <si>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</si>
  <si>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</si>
  <si>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</si>
  <si>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</si>
  <si>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</si>
  <si>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</si>
  <si>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</si>
  <si>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</si>
  <si>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</si>
  <si>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</si>
  <si>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</si>
  <si>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</si>
  <si>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</si>
  <si>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</si>
  <si>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</si>
  <si>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</si>
  <si>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</si>
  <si>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</si>
  <si>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</si>
  <si>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</si>
  <si>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</si>
  <si>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</si>
  <si>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</si>
  <si>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</si>
  <si>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</si>
  <si>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</si>
  <si>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</si>
  <si>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</si>
  <si>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</si>
  <si>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</si>
  <si>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</si>
  <si>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</si>
  <si>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</si>
  <si>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</si>
  <si>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</si>
  <si>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</si>
  <si>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</si>
  <si>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</si>
  <si>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</si>
  <si>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</si>
  <si>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</si>
  <si>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</si>
  <si>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</si>
  <si>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</si>
  <si>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</si>
  <si>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</si>
  <si>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</si>
  <si>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</si>
  <si>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</si>
  <si>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</si>
  <si>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</si>
  <si>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</si>
  <si>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</si>
  <si>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</si>
  <si>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</si>
  <si>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</si>
  <si>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</si>
  <si>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</si>
  <si>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</si>
  <si>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</si>
  <si>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</si>
  <si>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</si>
  <si>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</si>
  <si>
    <t>Спільне розпорядження ОДА та облради від 18.09.2015 № 50</t>
  </si>
  <si>
    <t>Станом на 23.11.2015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</si>
</sst>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7" activePane="bottomLeft" state="frozen"/>
      <selection pane="topLeft" activeCell="A7" sqref="A7"/>
      <selection pane="bottomLeft" activeCell="A5" sqref="A5:A6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38" t="s">
        <v>49</v>
      </c>
      <c r="B1" s="38"/>
      <c r="C1" s="38"/>
      <c r="D1" s="38"/>
    </row>
    <row r="2" spans="1:4" ht="15.75">
      <c r="A2" s="40" t="s">
        <v>10</v>
      </c>
      <c r="B2" s="40"/>
      <c r="C2" s="40"/>
      <c r="D2" s="40"/>
    </row>
    <row r="3" spans="1:4" ht="15.75">
      <c r="A3" s="19"/>
      <c r="B3" s="19"/>
      <c r="C3" s="19"/>
      <c r="D3" s="19"/>
    </row>
    <row r="4" spans="1:5" ht="12.75">
      <c r="A4" s="37" t="s">
        <v>113</v>
      </c>
      <c r="B4" s="37"/>
      <c r="C4" s="37"/>
      <c r="D4" s="37"/>
      <c r="E4" s="12"/>
    </row>
    <row r="5" spans="1:4" ht="12.75" customHeight="1">
      <c r="A5" s="35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6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39"/>
      <c r="D29" s="39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8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64</v>
      </c>
      <c r="B1" s="38"/>
      <c r="C1" s="38"/>
      <c r="D1" s="38"/>
    </row>
    <row r="2" spans="1:4" ht="20.25" customHeight="1">
      <c r="A2" s="40" t="s">
        <v>103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2500000</v>
      </c>
      <c r="C6" s="18">
        <v>737290</v>
      </c>
      <c r="D6" s="23">
        <f aca="true" t="shared" si="0" ref="D6:D12">B6-C6</f>
        <v>1762710</v>
      </c>
      <c r="E6" s="3"/>
    </row>
    <row r="7" spans="1:4" ht="53.25" customHeight="1">
      <c r="A7" s="16" t="s">
        <v>66</v>
      </c>
      <c r="B7" s="21">
        <v>1585700</v>
      </c>
      <c r="C7" s="21">
        <v>434684</v>
      </c>
      <c r="D7" s="23">
        <f t="shared" si="0"/>
        <v>1151016</v>
      </c>
    </row>
    <row r="8" spans="1:4" ht="52.5" customHeight="1">
      <c r="A8" s="16" t="s">
        <v>67</v>
      </c>
      <c r="B8" s="21">
        <v>346500</v>
      </c>
      <c r="C8" s="18">
        <v>332404.57</v>
      </c>
      <c r="D8" s="23">
        <f t="shared" si="0"/>
        <v>14095.429999999993</v>
      </c>
    </row>
    <row r="9" spans="1:4" ht="27" customHeight="1">
      <c r="A9" s="16" t="s">
        <v>68</v>
      </c>
      <c r="B9" s="21">
        <v>603391</v>
      </c>
      <c r="C9" s="18">
        <v>168904.44</v>
      </c>
      <c r="D9" s="23">
        <f t="shared" si="0"/>
        <v>434486.56</v>
      </c>
    </row>
    <row r="10" spans="1:4" ht="27" customHeight="1">
      <c r="A10" s="16" t="s">
        <v>69</v>
      </c>
      <c r="B10" s="21">
        <v>961500</v>
      </c>
      <c r="C10" s="21">
        <v>270614.22</v>
      </c>
      <c r="D10" s="23">
        <f t="shared" si="0"/>
        <v>690885.78</v>
      </c>
    </row>
    <row r="11" spans="1:4" ht="31.5" customHeight="1">
      <c r="A11" s="16" t="s">
        <v>70</v>
      </c>
      <c r="B11" s="21">
        <v>313600</v>
      </c>
      <c r="C11" s="21">
        <v>64446</v>
      </c>
      <c r="D11" s="23">
        <f t="shared" si="0"/>
        <v>249154</v>
      </c>
    </row>
    <row r="12" spans="1:4" ht="39.75" customHeight="1">
      <c r="A12" s="16" t="s">
        <v>71</v>
      </c>
      <c r="B12" s="21">
        <v>844000</v>
      </c>
      <c r="C12" s="21">
        <v>247280</v>
      </c>
      <c r="D12" s="23">
        <f t="shared" si="0"/>
        <v>596720</v>
      </c>
    </row>
    <row r="13" spans="1:4" ht="54" customHeight="1">
      <c r="A13" s="16" t="s">
        <v>72</v>
      </c>
      <c r="B13" s="21">
        <v>980000</v>
      </c>
      <c r="C13" s="21">
        <v>256446</v>
      </c>
      <c r="D13" s="23">
        <f>B13-C13</f>
        <v>723554</v>
      </c>
    </row>
    <row r="14" spans="1:4" ht="17.25" customHeight="1">
      <c r="A14" s="9" t="s">
        <v>29</v>
      </c>
      <c r="B14" s="5">
        <f>SUM(B6:B13)</f>
        <v>8134691</v>
      </c>
      <c r="C14" s="5">
        <f>SUM(C6:C13)</f>
        <v>2512069.23</v>
      </c>
      <c r="D14" s="5">
        <f>SUM(D6:D13)</f>
        <v>5622621.7700000005</v>
      </c>
    </row>
    <row r="15" spans="1:4" ht="12.75">
      <c r="A15" s="2"/>
      <c r="B15" s="11"/>
      <c r="C15" s="39"/>
      <c r="D15" s="39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4"/>
  <sheetViews>
    <sheetView view="pageBreakPreview" zoomScaleSheetLayoutView="100" workbookViewId="0" topLeftCell="A1">
      <pane ySplit="5" topLeftCell="BM16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40.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73</v>
      </c>
      <c r="B1" s="38"/>
      <c r="C1" s="38"/>
      <c r="D1" s="38"/>
    </row>
    <row r="2" spans="1:4" ht="18.75" customHeight="1">
      <c r="A2" s="40" t="s">
        <v>102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51.75" customHeight="1">
      <c r="A6" s="16" t="s">
        <v>74</v>
      </c>
      <c r="B6" s="21">
        <v>1218067</v>
      </c>
      <c r="C6" s="18">
        <v>1218066.59</v>
      </c>
      <c r="D6" s="23">
        <f aca="true" t="shared" si="0" ref="D6:D20">B6-C6</f>
        <v>0.40999999991618097</v>
      </c>
      <c r="E6" s="3"/>
    </row>
    <row r="7" spans="1:4" ht="26.25" customHeight="1">
      <c r="A7" s="16" t="s">
        <v>75</v>
      </c>
      <c r="B7" s="21">
        <v>3467312</v>
      </c>
      <c r="C7" s="21">
        <v>1880369</v>
      </c>
      <c r="D7" s="23">
        <f t="shared" si="0"/>
        <v>1586943</v>
      </c>
    </row>
    <row r="8" spans="1:4" ht="24.75" customHeight="1">
      <c r="A8" s="16" t="s">
        <v>76</v>
      </c>
      <c r="B8" s="21">
        <v>3131378</v>
      </c>
      <c r="C8" s="18">
        <v>1944030</v>
      </c>
      <c r="D8" s="23">
        <f t="shared" si="0"/>
        <v>1187348</v>
      </c>
    </row>
    <row r="9" spans="1:4" ht="52.5" customHeight="1">
      <c r="A9" s="17" t="s">
        <v>77</v>
      </c>
      <c r="B9" s="21">
        <v>1740385</v>
      </c>
      <c r="C9" s="18">
        <v>119407</v>
      </c>
      <c r="D9" s="23">
        <f t="shared" si="0"/>
        <v>1620978</v>
      </c>
    </row>
    <row r="10" spans="1:4" ht="53.25" customHeight="1">
      <c r="A10" s="17" t="s">
        <v>78</v>
      </c>
      <c r="B10" s="21">
        <v>1001136</v>
      </c>
      <c r="C10" s="21">
        <v>561907.65</v>
      </c>
      <c r="D10" s="23">
        <f t="shared" si="0"/>
        <v>439228.35</v>
      </c>
    </row>
    <row r="11" spans="1:4" ht="42.75" customHeight="1">
      <c r="A11" s="17" t="s">
        <v>79</v>
      </c>
      <c r="B11" s="21">
        <v>940000</v>
      </c>
      <c r="C11" s="21">
        <v>613371</v>
      </c>
      <c r="D11" s="23">
        <f t="shared" si="0"/>
        <v>326629</v>
      </c>
    </row>
    <row r="12" spans="1:4" ht="18.75" customHeight="1">
      <c r="A12" s="17" t="s">
        <v>80</v>
      </c>
      <c r="B12" s="21">
        <v>1577590</v>
      </c>
      <c r="C12" s="21">
        <v>0</v>
      </c>
      <c r="D12" s="23">
        <f t="shared" si="0"/>
        <v>1577590</v>
      </c>
    </row>
    <row r="13" spans="1:4" ht="27" customHeight="1">
      <c r="A13" s="17" t="s">
        <v>81</v>
      </c>
      <c r="B13" s="21">
        <v>246268</v>
      </c>
      <c r="C13" s="21">
        <v>237019.83</v>
      </c>
      <c r="D13" s="23">
        <f t="shared" si="0"/>
        <v>9248.170000000013</v>
      </c>
    </row>
    <row r="14" spans="1:4" ht="57" customHeight="1">
      <c r="A14" s="17" t="s">
        <v>82</v>
      </c>
      <c r="B14" s="21">
        <v>976666</v>
      </c>
      <c r="C14" s="21">
        <v>670573.97</v>
      </c>
      <c r="D14" s="23">
        <f t="shared" si="0"/>
        <v>306092.03</v>
      </c>
    </row>
    <row r="15" spans="1:4" ht="28.5" customHeight="1">
      <c r="A15" s="17" t="s">
        <v>83</v>
      </c>
      <c r="B15" s="21">
        <v>1078142</v>
      </c>
      <c r="C15" s="21">
        <v>473505.85</v>
      </c>
      <c r="D15" s="23">
        <f t="shared" si="0"/>
        <v>604636.15</v>
      </c>
    </row>
    <row r="16" spans="1:4" ht="37.5" customHeight="1">
      <c r="A16" s="17" t="s">
        <v>84</v>
      </c>
      <c r="B16" s="21">
        <v>1173650</v>
      </c>
      <c r="C16" s="21">
        <v>377473</v>
      </c>
      <c r="D16" s="23">
        <f t="shared" si="0"/>
        <v>796177</v>
      </c>
    </row>
    <row r="17" spans="1:4" ht="56.25" customHeight="1">
      <c r="A17" s="17" t="s">
        <v>85</v>
      </c>
      <c r="B17" s="21">
        <v>220329</v>
      </c>
      <c r="C17" s="21">
        <v>59393</v>
      </c>
      <c r="D17" s="23">
        <f t="shared" si="0"/>
        <v>160936</v>
      </c>
    </row>
    <row r="18" spans="1:4" ht="39.75" customHeight="1">
      <c r="A18" s="17" t="s">
        <v>86</v>
      </c>
      <c r="B18" s="21">
        <v>1500000</v>
      </c>
      <c r="C18" s="21">
        <v>0</v>
      </c>
      <c r="D18" s="23">
        <f t="shared" si="0"/>
        <v>1500000</v>
      </c>
    </row>
    <row r="19" spans="1:4" ht="39.75" customHeight="1">
      <c r="A19" s="17" t="s">
        <v>87</v>
      </c>
      <c r="B19" s="21">
        <v>7571742</v>
      </c>
      <c r="C19" s="21">
        <v>0</v>
      </c>
      <c r="D19" s="23">
        <f t="shared" si="0"/>
        <v>7571742</v>
      </c>
    </row>
    <row r="20" spans="1:4" ht="27.75" customHeight="1">
      <c r="A20" s="17" t="s">
        <v>88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25842665</v>
      </c>
      <c r="C21" s="5">
        <f>SUM(C6:C20)</f>
        <v>8155116.89</v>
      </c>
      <c r="D21" s="5">
        <f>SUM(D6:D20)</f>
        <v>17687548.11</v>
      </c>
    </row>
    <row r="24" ht="12.75">
      <c r="B24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108</v>
      </c>
      <c r="B1" s="38"/>
      <c r="C1" s="38"/>
      <c r="D1" s="38"/>
    </row>
    <row r="2" spans="1:4" ht="16.5" customHeight="1">
      <c r="A2" s="40" t="s">
        <v>97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98</v>
      </c>
      <c r="B6" s="21"/>
      <c r="C6" s="18"/>
      <c r="D6" s="23"/>
      <c r="E6" s="3"/>
    </row>
    <row r="7" spans="1:4" ht="24.75" customHeight="1">
      <c r="A7" s="25" t="s">
        <v>99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100</v>
      </c>
      <c r="B8" s="21"/>
      <c r="C8" s="21"/>
      <c r="D8" s="23"/>
    </row>
    <row r="9" spans="1:4" ht="26.25" customHeight="1">
      <c r="A9" s="25" t="s">
        <v>101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39"/>
      <c r="D13" s="39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51</v>
      </c>
      <c r="B1" s="38"/>
      <c r="C1" s="38"/>
      <c r="D1" s="38"/>
    </row>
    <row r="2" spans="1:4" ht="30.75" customHeight="1">
      <c r="A2" s="40" t="s">
        <v>50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39"/>
      <c r="D14" s="39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20</v>
      </c>
      <c r="B1" s="38"/>
      <c r="C1" s="38"/>
      <c r="D1" s="38"/>
    </row>
    <row r="2" spans="1:4" ht="30.75" customHeight="1">
      <c r="A2" s="40" t="s">
        <v>11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109</v>
      </c>
      <c r="B1" s="38"/>
      <c r="C1" s="38"/>
      <c r="D1" s="38"/>
    </row>
    <row r="2" spans="1:4" ht="30.75" customHeight="1">
      <c r="A2" s="40" t="s">
        <v>12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110</v>
      </c>
      <c r="B1" s="38"/>
      <c r="C1" s="38"/>
      <c r="D1" s="38"/>
    </row>
    <row r="2" spans="1:4" ht="30.75" customHeight="1">
      <c r="A2" s="40" t="s">
        <v>22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35000</v>
      </c>
      <c r="D6" s="23">
        <f>B6-C6</f>
        <v>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35000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24</v>
      </c>
      <c r="B1" s="38"/>
      <c r="C1" s="38"/>
      <c r="D1" s="38"/>
    </row>
    <row r="2" spans="1:4" ht="30.75" customHeight="1">
      <c r="A2" s="40" t="s">
        <v>25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39</v>
      </c>
      <c r="B1" s="38"/>
      <c r="C1" s="38"/>
      <c r="D1" s="38"/>
    </row>
    <row r="2" spans="1:4" ht="30.75" customHeight="1">
      <c r="A2" s="40" t="s">
        <v>40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48780</v>
      </c>
      <c r="D6" s="23">
        <f>B6-C6</f>
        <v>252361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48780</v>
      </c>
      <c r="D7" s="5">
        <f>SUM(D6:D6)</f>
        <v>252361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tabSelected="1" view="pageBreakPreview" zoomScaleSheetLayoutView="100" workbookViewId="0" topLeftCell="A1">
      <pane ySplit="5" topLeftCell="BM17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111</v>
      </c>
      <c r="B1" s="38"/>
      <c r="C1" s="38"/>
      <c r="D1" s="38"/>
    </row>
    <row r="2" spans="1:4" ht="15.75" customHeight="1">
      <c r="A2" s="42"/>
      <c r="B2" s="42"/>
      <c r="C2" s="42"/>
      <c r="D2" s="42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684468.63</v>
      </c>
      <c r="C7" s="21">
        <v>684468.63</v>
      </c>
      <c r="D7" s="23">
        <f t="shared" si="0"/>
        <v>0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134000</v>
      </c>
      <c r="C9" s="18">
        <v>0</v>
      </c>
      <c r="D9" s="23">
        <f t="shared" si="0"/>
        <v>134000</v>
      </c>
    </row>
    <row r="10" spans="1:4" ht="41.25" customHeight="1">
      <c r="A10" s="16" t="s">
        <v>60</v>
      </c>
      <c r="B10" s="21">
        <v>94000</v>
      </c>
      <c r="C10" s="21">
        <v>0</v>
      </c>
      <c r="D10" s="23">
        <f t="shared" si="0"/>
        <v>94000</v>
      </c>
    </row>
    <row r="11" spans="1:4" ht="53.25" customHeight="1">
      <c r="A11" s="16" t="s">
        <v>61</v>
      </c>
      <c r="B11" s="21">
        <v>108000</v>
      </c>
      <c r="C11" s="21">
        <v>0</v>
      </c>
      <c r="D11" s="23">
        <f t="shared" si="0"/>
        <v>108000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1102630</v>
      </c>
      <c r="C13" s="21">
        <v>26978.02</v>
      </c>
      <c r="D13" s="23">
        <f t="shared" si="0"/>
        <v>1075651.98</v>
      </c>
    </row>
    <row r="14" spans="1:4" ht="54" customHeight="1">
      <c r="A14" s="16" t="s">
        <v>62</v>
      </c>
      <c r="B14" s="21">
        <v>342190</v>
      </c>
      <c r="C14" s="21">
        <v>54759</v>
      </c>
      <c r="D14" s="23">
        <f t="shared" si="0"/>
        <v>287431</v>
      </c>
    </row>
    <row r="15" spans="1:4" ht="28.5" customHeight="1">
      <c r="A15" s="16" t="s">
        <v>63</v>
      </c>
      <c r="B15" s="21">
        <v>1437300</v>
      </c>
      <c r="C15" s="21">
        <v>420059</v>
      </c>
      <c r="D15" s="23">
        <f t="shared" si="0"/>
        <v>1017241</v>
      </c>
    </row>
    <row r="16" spans="1:4" ht="27" customHeight="1">
      <c r="A16" s="16" t="s">
        <v>52</v>
      </c>
      <c r="B16" s="21">
        <v>345000</v>
      </c>
      <c r="C16" s="21">
        <v>0</v>
      </c>
      <c r="D16" s="23">
        <f t="shared" si="0"/>
        <v>345000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106</v>
      </c>
      <c r="B18" s="21">
        <v>295000</v>
      </c>
      <c r="C18" s="21">
        <v>0</v>
      </c>
      <c r="D18" s="23">
        <f t="shared" si="0"/>
        <v>295000</v>
      </c>
    </row>
    <row r="19" spans="1:4" ht="35.25" customHeight="1">
      <c r="A19" s="33" t="s">
        <v>107</v>
      </c>
      <c r="B19" s="21">
        <v>434200</v>
      </c>
      <c r="C19" s="21">
        <v>0</v>
      </c>
      <c r="D19" s="23">
        <f t="shared" si="0"/>
        <v>434200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5557218.63</v>
      </c>
      <c r="C21" s="5">
        <f>SUM(C6:C20)</f>
        <v>1434760.77</v>
      </c>
      <c r="D21" s="5">
        <f>SUM(D6:D20)</f>
        <v>4122457.86</v>
      </c>
    </row>
    <row r="22" spans="1:4" ht="12.75">
      <c r="A22" s="2"/>
      <c r="B22" s="11"/>
      <c r="C22" s="39"/>
      <c r="D22" s="39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3"/>
  <sheetViews>
    <sheetView view="pageBreakPreview" zoomScaleSheetLayoutView="100" workbookViewId="0" topLeftCell="A1">
      <pane ySplit="6" topLeftCell="BM12" activePane="bottomLeft" state="frozen"/>
      <selection pane="topLeft" activeCell="A7" sqref="A7"/>
      <selection pane="bottomLeft" activeCell="C14" sqref="C14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38" t="s">
        <v>14</v>
      </c>
      <c r="B1" s="38"/>
      <c r="C1" s="38"/>
      <c r="D1" s="38"/>
    </row>
    <row r="2" spans="1:4" ht="18" customHeight="1">
      <c r="A2" s="40" t="s">
        <v>112</v>
      </c>
      <c r="B2" s="40"/>
      <c r="C2" s="40"/>
      <c r="D2" s="40"/>
    </row>
    <row r="3" spans="1:4" ht="15.75" customHeight="1">
      <c r="A3" s="45" t="s">
        <v>113</v>
      </c>
      <c r="B3" s="45"/>
      <c r="C3" s="45"/>
      <c r="D3" s="45"/>
    </row>
    <row r="4" spans="1:4" ht="12.75">
      <c r="A4" s="20"/>
      <c r="B4" s="20"/>
      <c r="C4" s="20"/>
      <c r="D4" s="20"/>
    </row>
    <row r="5" spans="1:4" ht="12.75" customHeight="1">
      <c r="A5" s="43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4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104</v>
      </c>
      <c r="B7" s="21">
        <v>111240</v>
      </c>
      <c r="C7" s="22">
        <v>62433.4</v>
      </c>
      <c r="D7" s="23">
        <f>B7-C7</f>
        <v>48806.6</v>
      </c>
    </row>
    <row r="8" spans="1:4" ht="37.5" customHeight="1">
      <c r="A8" s="25" t="s">
        <v>15</v>
      </c>
      <c r="B8" s="21">
        <v>213100</v>
      </c>
      <c r="C8" s="22">
        <v>45056</v>
      </c>
      <c r="D8" s="23">
        <f aca="true" t="shared" si="0" ref="D8:D19">B8-C8</f>
        <v>168044</v>
      </c>
    </row>
    <row r="9" spans="1:4" ht="27" customHeight="1">
      <c r="A9" s="25" t="s">
        <v>89</v>
      </c>
      <c r="B9" s="21">
        <v>906074</v>
      </c>
      <c r="C9" s="22">
        <v>208929</v>
      </c>
      <c r="D9" s="23">
        <f t="shared" si="0"/>
        <v>697145</v>
      </c>
    </row>
    <row r="10" spans="1:4" ht="39" customHeight="1">
      <c r="A10" s="25" t="s">
        <v>90</v>
      </c>
      <c r="B10" s="21">
        <v>217000</v>
      </c>
      <c r="C10" s="22">
        <v>216003</v>
      </c>
      <c r="D10" s="23">
        <f t="shared" si="0"/>
        <v>997</v>
      </c>
    </row>
    <row r="11" spans="1:4" ht="28.5" customHeight="1">
      <c r="A11" s="25" t="s">
        <v>91</v>
      </c>
      <c r="B11" s="21">
        <v>350000</v>
      </c>
      <c r="C11" s="22">
        <v>82497</v>
      </c>
      <c r="D11" s="23">
        <f t="shared" si="0"/>
        <v>267503</v>
      </c>
    </row>
    <row r="12" spans="1:4" ht="15" customHeight="1">
      <c r="A12" s="25" t="s">
        <v>80</v>
      </c>
      <c r="B12" s="21">
        <v>175400</v>
      </c>
      <c r="C12" s="22">
        <v>0</v>
      </c>
      <c r="D12" s="23">
        <f t="shared" si="0"/>
        <v>175400</v>
      </c>
    </row>
    <row r="13" spans="1:4" ht="25.5" customHeight="1">
      <c r="A13" s="25" t="s">
        <v>92</v>
      </c>
      <c r="B13" s="21">
        <v>27363</v>
      </c>
      <c r="C13" s="22">
        <v>26335.54</v>
      </c>
      <c r="D13" s="23">
        <f t="shared" si="0"/>
        <v>1027.4599999999991</v>
      </c>
    </row>
    <row r="14" spans="1:4" ht="39" customHeight="1">
      <c r="A14" s="25" t="s">
        <v>93</v>
      </c>
      <c r="B14" s="21">
        <v>108519</v>
      </c>
      <c r="C14" s="22">
        <v>75227.55</v>
      </c>
      <c r="D14" s="23">
        <f t="shared" si="0"/>
        <v>33291.45</v>
      </c>
    </row>
    <row r="15" spans="1:4" ht="17.25" customHeight="1">
      <c r="A15" s="25" t="s">
        <v>83</v>
      </c>
      <c r="B15" s="21">
        <v>119800</v>
      </c>
      <c r="C15" s="22">
        <v>32752</v>
      </c>
      <c r="D15" s="23">
        <f t="shared" si="0"/>
        <v>87048</v>
      </c>
    </row>
    <row r="16" spans="1:4" ht="25.5" customHeight="1">
      <c r="A16" s="25" t="s">
        <v>94</v>
      </c>
      <c r="B16" s="21">
        <v>212218</v>
      </c>
      <c r="C16" s="22">
        <v>41941</v>
      </c>
      <c r="D16" s="23">
        <f t="shared" si="0"/>
        <v>170277</v>
      </c>
    </row>
    <row r="17" spans="1:4" ht="26.25" customHeight="1">
      <c r="A17" s="25" t="s">
        <v>105</v>
      </c>
      <c r="B17" s="21">
        <v>24481</v>
      </c>
      <c r="C17" s="22">
        <v>6365</v>
      </c>
      <c r="D17" s="23">
        <f t="shared" si="0"/>
        <v>18116</v>
      </c>
    </row>
    <row r="18" spans="1:4" ht="27.75" customHeight="1">
      <c r="A18" s="25" t="s">
        <v>95</v>
      </c>
      <c r="B18" s="21">
        <v>318000</v>
      </c>
      <c r="C18" s="22">
        <v>0</v>
      </c>
      <c r="D18" s="23">
        <f t="shared" si="0"/>
        <v>318000</v>
      </c>
    </row>
    <row r="19" spans="1:4" ht="25.5" customHeight="1">
      <c r="A19" s="25" t="s">
        <v>96</v>
      </c>
      <c r="B19" s="21">
        <v>365000</v>
      </c>
      <c r="C19" s="22">
        <v>0</v>
      </c>
      <c r="D19" s="23">
        <f t="shared" si="0"/>
        <v>365000</v>
      </c>
    </row>
    <row r="20" spans="1:4" ht="16.5" customHeight="1">
      <c r="A20" s="9" t="s">
        <v>29</v>
      </c>
      <c r="B20" s="5">
        <f>SUM(B7:B19)</f>
        <v>3148195</v>
      </c>
      <c r="C20" s="5">
        <f>SUM(C7:C19)</f>
        <v>797539.4900000001</v>
      </c>
      <c r="D20" s="5">
        <f>SUM(D7:D19)</f>
        <v>2350655.51</v>
      </c>
    </row>
    <row r="23" ht="12.75">
      <c r="B23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2015-11-02T07:13:15Z</cp:lastPrinted>
  <dcterms:created xsi:type="dcterms:W3CDTF">2005-08-03T12:55:28Z</dcterms:created>
  <dcterms:modified xsi:type="dcterms:W3CDTF">2015-11-23T10:25:27Z</dcterms:modified>
  <cp:category/>
  <cp:version/>
  <cp:contentType/>
  <cp:contentStatus/>
</cp:coreProperties>
</file>